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eorge\Downloads\"/>
    </mc:Choice>
  </mc:AlternateContent>
  <xr:revisionPtr revIDLastSave="0" documentId="13_ncr:1_{38450D2E-8550-43B0-BC22-59A5064CA5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8" i="1" l="1"/>
  <c r="I7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62" i="1" l="1"/>
  <c r="J43" i="1"/>
  <c r="G62" i="1"/>
  <c r="G176" i="1"/>
  <c r="H62" i="1"/>
  <c r="F24" i="1"/>
  <c r="J62" i="1"/>
  <c r="J176" i="1"/>
  <c r="H195" i="1"/>
  <c r="I24" i="1"/>
  <c r="I81" i="1"/>
  <c r="I195" i="1"/>
  <c r="G195" i="1"/>
  <c r="F195" i="1"/>
  <c r="H157" i="1"/>
  <c r="G157" i="1"/>
  <c r="J157" i="1"/>
  <c r="I138" i="1"/>
  <c r="L43" i="1"/>
  <c r="L24" i="1"/>
  <c r="L176" i="1"/>
  <c r="F176" i="1"/>
  <c r="I176" i="1"/>
  <c r="H176" i="1"/>
  <c r="L157" i="1"/>
  <c r="F157" i="1"/>
  <c r="L119" i="1"/>
  <c r="H119" i="1"/>
  <c r="G119" i="1"/>
  <c r="L62" i="1"/>
  <c r="L100" i="1"/>
  <c r="H100" i="1"/>
  <c r="G100" i="1"/>
  <c r="L81" i="1"/>
  <c r="J81" i="1"/>
  <c r="H81" i="1"/>
  <c r="G81" i="1"/>
  <c r="F81" i="1"/>
  <c r="F138" i="1"/>
  <c r="L138" i="1"/>
  <c r="J138" i="1"/>
  <c r="H138" i="1"/>
  <c r="G138" i="1"/>
  <c r="J119" i="1"/>
  <c r="F119" i="1"/>
  <c r="J100" i="1"/>
  <c r="F100" i="1"/>
  <c r="I196" i="1" l="1"/>
  <c r="L196" i="1"/>
  <c r="H196" i="1"/>
  <c r="G196" i="1"/>
  <c r="F196" i="1"/>
  <c r="J196" i="1"/>
</calcChain>
</file>

<file path=xl/sharedStrings.xml><?xml version="1.0" encoding="utf-8"?>
<sst xmlns="http://schemas.openxmlformats.org/spreadsheetml/2006/main" count="311" uniqueCount="97">
  <si>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</si>
  <si>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</si>
  <si>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</si>
  <si>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</si>
  <si>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</si>
  <si>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</si>
  <si>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</si>
  <si>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</si>
  <si>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</si>
  <si>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</si>
  <si>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</si>
  <si>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</si>
  <si>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</si>
  <si>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</si>
  <si>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</si>
  <si>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</si>
  <si>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</si>
  <si>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</si>
  <si>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</si>
  <si>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</si>
  <si>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</si>
  <si>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</si>
  <si>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</si>
  <si>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</si>
  <si>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</si>
  <si>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</si>
  <si>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</si>
  <si>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</si>
  <si>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</si>
  <si>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</si>
  <si>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</si>
  <si>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</si>
  <si>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</si>
  <si>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</si>
  <si>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</si>
  <si>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</si>
  <si>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</si>
  <si>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</si>
  <si>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</si>
  <si>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</si>
  <si>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котлета из говядины с соусом</t>
  </si>
  <si>
    <t>268\330</t>
  </si>
  <si>
    <t>макароны  отварные</t>
  </si>
  <si>
    <t>компот из изюма</t>
  </si>
  <si>
    <t>ржано - пшеничный</t>
  </si>
  <si>
    <t>пр</t>
  </si>
  <si>
    <t>салат из белокочанной капусты</t>
  </si>
  <si>
    <t>салат из свеклы с яблоком</t>
  </si>
  <si>
    <t>суп рыбный с крупой</t>
  </si>
  <si>
    <t>ТТК</t>
  </si>
  <si>
    <t>голубцы с мясом и рисом тушеные с соусом</t>
  </si>
  <si>
    <t>компот из сухофруктов</t>
  </si>
  <si>
    <t>пшеничный</t>
  </si>
  <si>
    <t>август</t>
  </si>
  <si>
    <t xml:space="preserve">      директор</t>
  </si>
  <si>
    <t xml:space="preserve">      Прокопеня С.М.</t>
  </si>
  <si>
    <t>287\330</t>
  </si>
  <si>
    <t>суп рассольник  ленинградский</t>
  </si>
  <si>
    <t xml:space="preserve">печень по говяжья по строгановск с соусом </t>
  </si>
  <si>
    <t>255\332</t>
  </si>
  <si>
    <t>пюре картофельное</t>
  </si>
  <si>
    <t>запеканка творожная с йогуртом</t>
  </si>
  <si>
    <t>птица тушеная с овощами</t>
  </si>
  <si>
    <t>суп с макаронными изделиями и картофелем</t>
  </si>
  <si>
    <t xml:space="preserve">компот из вишни </t>
  </si>
  <si>
    <t>суп борщ с капустой и картофелем</t>
  </si>
  <si>
    <t>каша гречневая рассыпчатая</t>
  </si>
  <si>
    <t>котлета домашняя масло сливочное</t>
  </si>
  <si>
    <t>булочка школьная</t>
  </si>
  <si>
    <t>суп  щи с капустой и картофелем</t>
  </si>
  <si>
    <t>котлеты или биточки рыбные с соусом ( молоко)</t>
  </si>
  <si>
    <t>рис отварной</t>
  </si>
  <si>
    <t>салат из моркови с яблоком</t>
  </si>
  <si>
    <t>какао с молоком</t>
  </si>
  <si>
    <t>сок</t>
  </si>
  <si>
    <t>запеканка картофельная</t>
  </si>
  <si>
    <t>гуляш из говядины</t>
  </si>
  <si>
    <t xml:space="preserve">компот из  смородины </t>
  </si>
  <si>
    <t>сыр порцеонно</t>
  </si>
  <si>
    <t>чай с сахаром</t>
  </si>
  <si>
    <t>суп молочный с вермешелью</t>
  </si>
  <si>
    <t>чай с сахаром и лимоном</t>
  </si>
  <si>
    <t>каша гречневая  на молоке с маслом и сахаром</t>
  </si>
  <si>
    <t>бутерброд с маслом</t>
  </si>
  <si>
    <t>кисель из брусники</t>
  </si>
  <si>
    <t>каша манная жидкая с маслом и сахаром</t>
  </si>
  <si>
    <t>пр14</t>
  </si>
  <si>
    <t>каша дружба</t>
  </si>
  <si>
    <t>каша из пшеничной крупы с маслом и сахаром</t>
  </si>
  <si>
    <t xml:space="preserve">суп гороховый </t>
  </si>
  <si>
    <t>салат из свежих огурцов</t>
  </si>
  <si>
    <t>макароны</t>
  </si>
  <si>
    <t>каша жидкая  молочная из овсянной крупы</t>
  </si>
  <si>
    <t>каша рисовая  с маслом и сахаром</t>
  </si>
  <si>
    <t>салат витаминный " вариант</t>
  </si>
  <si>
    <t>огурец соленый</t>
  </si>
  <si>
    <t>МОУ "Савватиевская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</si>
</sst>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96</v>
      </c>
      <c r="D1" s="53"/>
      <c r="E1" s="53"/>
      <c r="F1" s="12" t="s">
        <v>16</v>
      </c>
      <c r="G1" s="2" t="s">
        <v>17</v>
      </c>
      <c r="H1" s="54" t="s">
        <v>54</v>
      </c>
      <c r="I1" s="55"/>
      <c r="J1" s="55"/>
      <c r="K1" s="56"/>
    </row>
    <row r="2" spans="1:12" ht="18" x14ac:dyDescent="0.2">
      <c r="A2" s="35" t="s">
        <v>6</v>
      </c>
      <c r="C2" s="2"/>
      <c r="G2" s="2" t="s">
        <v>18</v>
      </c>
      <c r="H2" s="54" t="s">
        <v>55</v>
      </c>
      <c r="I2" s="55"/>
      <c r="J2" s="55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 t="s">
        <v>53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92</v>
      </c>
      <c r="F6" s="40">
        <v>200</v>
      </c>
      <c r="G6" s="40">
        <v>7.82</v>
      </c>
      <c r="H6" s="40">
        <v>12.83</v>
      </c>
      <c r="I6" s="40">
        <v>44.25</v>
      </c>
      <c r="J6" s="40">
        <v>325</v>
      </c>
      <c r="K6" s="41">
        <v>182</v>
      </c>
      <c r="L6" s="40">
        <v>8</v>
      </c>
    </row>
    <row r="7" spans="1:12" ht="15" x14ac:dyDescent="0.25">
      <c r="A7" s="23"/>
      <c r="B7" s="15"/>
      <c r="C7" s="11"/>
      <c r="D7" s="6"/>
      <c r="E7" s="42" t="s">
        <v>78</v>
      </c>
      <c r="F7" s="43">
        <v>20</v>
      </c>
      <c r="G7" s="43">
        <v>4.6399999999999997</v>
      </c>
      <c r="H7" s="43">
        <v>5.9</v>
      </c>
      <c r="I7" s="43">
        <f>-K8379</f>
        <v>0</v>
      </c>
      <c r="J7" s="43">
        <v>72</v>
      </c>
      <c r="K7" s="44">
        <v>15</v>
      </c>
      <c r="L7" s="43">
        <v>10.4</v>
      </c>
    </row>
    <row r="8" spans="1:12" ht="15" x14ac:dyDescent="0.25">
      <c r="A8" s="23"/>
      <c r="B8" s="15"/>
      <c r="C8" s="11"/>
      <c r="D8" s="7" t="s">
        <v>22</v>
      </c>
      <c r="E8" s="42" t="s">
        <v>73</v>
      </c>
      <c r="F8" s="43">
        <v>200</v>
      </c>
      <c r="G8" s="43">
        <v>4.07</v>
      </c>
      <c r="H8" s="43">
        <v>3.5</v>
      </c>
      <c r="I8" s="43">
        <v>17.600000000000001</v>
      </c>
      <c r="J8" s="43">
        <v>118.6</v>
      </c>
      <c r="K8" s="44">
        <v>382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52</v>
      </c>
      <c r="F9" s="43">
        <v>20</v>
      </c>
      <c r="G9" s="43">
        <v>2</v>
      </c>
      <c r="H9" s="43">
        <v>2</v>
      </c>
      <c r="I9" s="43">
        <v>10</v>
      </c>
      <c r="J9" s="43">
        <v>47</v>
      </c>
      <c r="K9" s="44" t="s">
        <v>45</v>
      </c>
      <c r="L9" s="43">
        <v>1.7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440</v>
      </c>
      <c r="G13" s="19">
        <f t="shared" ref="G13:J13" si="0">SUM(G6:G12)</f>
        <v>18.53</v>
      </c>
      <c r="H13" s="19">
        <f t="shared" si="0"/>
        <v>24.23</v>
      </c>
      <c r="I13" s="19">
        <f t="shared" si="0"/>
        <v>71.849999999999994</v>
      </c>
      <c r="J13" s="19">
        <f t="shared" si="0"/>
        <v>562.6</v>
      </c>
      <c r="K13" s="25"/>
      <c r="L13" s="19">
        <f t="shared" ref="L13" si="1">SUM(L6:L12)</f>
        <v>32.1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0.78</v>
      </c>
      <c r="H14" s="43">
        <v>3.65</v>
      </c>
      <c r="I14" s="43">
        <v>5.0599999999999996</v>
      </c>
      <c r="J14" s="43">
        <v>56.47</v>
      </c>
      <c r="K14" s="44">
        <v>45</v>
      </c>
      <c r="L14" s="43">
        <v>8</v>
      </c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7.5</v>
      </c>
      <c r="H15" s="43">
        <v>3.25</v>
      </c>
      <c r="I15" s="43">
        <v>17.25</v>
      </c>
      <c r="J15" s="43">
        <v>128.25</v>
      </c>
      <c r="K15" s="44">
        <v>119</v>
      </c>
      <c r="L15" s="43">
        <v>23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240</v>
      </c>
      <c r="G16" s="43">
        <v>11</v>
      </c>
      <c r="H16" s="43">
        <v>19</v>
      </c>
      <c r="I16" s="43">
        <v>18.8</v>
      </c>
      <c r="J16" s="43">
        <v>259</v>
      </c>
      <c r="K16" s="44" t="s">
        <v>41</v>
      </c>
      <c r="L16" s="43">
        <v>30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0.1</v>
      </c>
      <c r="H17" s="43">
        <v>7.5</v>
      </c>
      <c r="I17" s="43">
        <v>28.5</v>
      </c>
      <c r="J17" s="43">
        <v>168.45</v>
      </c>
      <c r="K17" s="44">
        <v>309</v>
      </c>
      <c r="L17" s="43">
        <v>11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0.35</v>
      </c>
      <c r="H18" s="43">
        <v>0.15</v>
      </c>
      <c r="I18" s="43">
        <v>29.85</v>
      </c>
      <c r="J18" s="43">
        <v>122.2</v>
      </c>
      <c r="K18" s="44">
        <v>348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40</v>
      </c>
      <c r="G20" s="43">
        <v>2</v>
      </c>
      <c r="H20" s="43">
        <v>0</v>
      </c>
      <c r="I20" s="43">
        <v>20</v>
      </c>
      <c r="J20" s="43">
        <v>92</v>
      </c>
      <c r="K20" s="44" t="s">
        <v>45</v>
      </c>
      <c r="L20" s="43">
        <v>2.5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21.730000000000004</v>
      </c>
      <c r="H23" s="19">
        <f t="shared" si="2"/>
        <v>33.549999999999997</v>
      </c>
      <c r="I23" s="19">
        <f t="shared" si="2"/>
        <v>119.46000000000001</v>
      </c>
      <c r="J23" s="19">
        <f t="shared" si="2"/>
        <v>826.37000000000012</v>
      </c>
      <c r="K23" s="25"/>
      <c r="L23" s="19">
        <f t="shared" ref="L23" si="3">SUM(L14:L22)</f>
        <v>84.5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1380</v>
      </c>
      <c r="G24" s="32">
        <f t="shared" ref="G24:J24" si="4">G13+G23</f>
        <v>40.260000000000005</v>
      </c>
      <c r="H24" s="32">
        <f t="shared" si="4"/>
        <v>57.78</v>
      </c>
      <c r="I24" s="32">
        <f t="shared" si="4"/>
        <v>191.31</v>
      </c>
      <c r="J24" s="32">
        <f t="shared" si="4"/>
        <v>1388.9700000000003</v>
      </c>
      <c r="K24" s="32"/>
      <c r="L24" s="32">
        <f t="shared" ref="L24" si="5">L13+L23</f>
        <v>116.6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80</v>
      </c>
      <c r="F25" s="40">
        <v>200</v>
      </c>
      <c r="G25" s="40">
        <v>4.3</v>
      </c>
      <c r="H25" s="40">
        <v>3.8</v>
      </c>
      <c r="I25" s="40">
        <v>14.4</v>
      </c>
      <c r="J25" s="40">
        <v>120</v>
      </c>
      <c r="K25" s="41">
        <v>120</v>
      </c>
      <c r="L25" s="40">
        <v>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79</v>
      </c>
      <c r="F27" s="43">
        <v>200</v>
      </c>
      <c r="G27" s="43">
        <v>7.0000000000000007E-2</v>
      </c>
      <c r="H27" s="43">
        <v>0.04</v>
      </c>
      <c r="I27" s="43">
        <v>15</v>
      </c>
      <c r="J27" s="43">
        <v>60</v>
      </c>
      <c r="K27" s="44">
        <v>376</v>
      </c>
      <c r="L27" s="43">
        <v>2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20</v>
      </c>
      <c r="G28" s="43">
        <v>2</v>
      </c>
      <c r="H28" s="43">
        <v>2</v>
      </c>
      <c r="I28" s="43">
        <v>10</v>
      </c>
      <c r="J28" s="43">
        <v>47</v>
      </c>
      <c r="K28" s="44" t="s">
        <v>45</v>
      </c>
      <c r="L28" s="43">
        <v>1.7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420</v>
      </c>
      <c r="G32" s="19">
        <f t="shared" ref="G32" si="6">SUM(G25:G31)</f>
        <v>6.37</v>
      </c>
      <c r="H32" s="19">
        <f t="shared" ref="H32" si="7">SUM(H25:H31)</f>
        <v>5.84</v>
      </c>
      <c r="I32" s="19">
        <f t="shared" ref="I32" si="8">SUM(I25:I31)</f>
        <v>39.4</v>
      </c>
      <c r="J32" s="19">
        <f t="shared" ref="J32:L32" si="9">SUM(J25:J31)</f>
        <v>227</v>
      </c>
      <c r="K32" s="25"/>
      <c r="L32" s="19">
        <f t="shared" si="9"/>
        <v>10.7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0.64</v>
      </c>
      <c r="H33" s="43">
        <v>3.6</v>
      </c>
      <c r="I33" s="43">
        <v>6.7</v>
      </c>
      <c r="J33" s="43">
        <v>62.34</v>
      </c>
      <c r="K33" s="44">
        <v>54</v>
      </c>
      <c r="L33" s="43">
        <v>8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6.05</v>
      </c>
      <c r="H34" s="43">
        <v>3.55</v>
      </c>
      <c r="I34" s="43">
        <v>12.2</v>
      </c>
      <c r="J34" s="43">
        <v>119</v>
      </c>
      <c r="K34" s="44" t="s">
        <v>49</v>
      </c>
      <c r="L34" s="43">
        <v>23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320</v>
      </c>
      <c r="G35" s="43">
        <v>19.8</v>
      </c>
      <c r="H35" s="43">
        <v>17</v>
      </c>
      <c r="I35" s="43">
        <v>33.299999999999997</v>
      </c>
      <c r="J35" s="43">
        <v>362.5</v>
      </c>
      <c r="K35" s="44" t="s">
        <v>56</v>
      </c>
      <c r="L35" s="43">
        <v>41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0.7</v>
      </c>
      <c r="H37" s="43">
        <v>0.09</v>
      </c>
      <c r="I37" s="43">
        <v>32</v>
      </c>
      <c r="J37" s="43">
        <v>132.80000000000001</v>
      </c>
      <c r="K37" s="44">
        <v>349</v>
      </c>
      <c r="L37" s="43">
        <v>10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20</v>
      </c>
      <c r="G38" s="43">
        <v>2</v>
      </c>
      <c r="H38" s="43">
        <v>0</v>
      </c>
      <c r="I38" s="43">
        <v>10</v>
      </c>
      <c r="J38" s="43">
        <v>47</v>
      </c>
      <c r="K38" s="44" t="s">
        <v>45</v>
      </c>
      <c r="L38" s="43">
        <v>1.7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40</v>
      </c>
      <c r="G39" s="43">
        <v>2</v>
      </c>
      <c r="H39" s="43">
        <v>0</v>
      </c>
      <c r="I39" s="43">
        <v>20</v>
      </c>
      <c r="J39" s="43">
        <v>92</v>
      </c>
      <c r="K39" s="44" t="s">
        <v>45</v>
      </c>
      <c r="L39" s="43">
        <v>2.5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31.19</v>
      </c>
      <c r="H42" s="19">
        <f t="shared" ref="H42" si="11">SUM(H33:H41)</f>
        <v>24.24</v>
      </c>
      <c r="I42" s="19">
        <f t="shared" ref="I42" si="12">SUM(I33:I41)</f>
        <v>114.19999999999999</v>
      </c>
      <c r="J42" s="19">
        <f t="shared" ref="J42:L42" si="13">SUM(J33:J41)</f>
        <v>815.6400000000001</v>
      </c>
      <c r="K42" s="25"/>
      <c r="L42" s="19">
        <f t="shared" si="13"/>
        <v>86.2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1310</v>
      </c>
      <c r="G43" s="32">
        <f t="shared" ref="G43" si="14">G32+G42</f>
        <v>37.56</v>
      </c>
      <c r="H43" s="32">
        <f t="shared" ref="H43" si="15">H32+H42</f>
        <v>30.08</v>
      </c>
      <c r="I43" s="32">
        <f t="shared" ref="I43" si="16">I32+I42</f>
        <v>153.6</v>
      </c>
      <c r="J43" s="32">
        <f t="shared" ref="J43:L43" si="17">J32+J42</f>
        <v>1042.6400000000001</v>
      </c>
      <c r="K43" s="32"/>
      <c r="L43" s="32">
        <f t="shared" si="17"/>
        <v>96.9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82</v>
      </c>
      <c r="F44" s="40">
        <v>220</v>
      </c>
      <c r="G44" s="40">
        <v>9.09</v>
      </c>
      <c r="H44" s="40">
        <v>12.99</v>
      </c>
      <c r="I44" s="40">
        <v>45.16</v>
      </c>
      <c r="J44" s="40">
        <v>335</v>
      </c>
      <c r="K44" s="41">
        <v>183</v>
      </c>
      <c r="L44" s="40">
        <v>12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81</v>
      </c>
      <c r="F46" s="43">
        <v>200</v>
      </c>
      <c r="G46" s="43">
        <v>0.13</v>
      </c>
      <c r="H46" s="43">
        <v>0.04</v>
      </c>
      <c r="I46" s="43">
        <v>15.2</v>
      </c>
      <c r="J46" s="43">
        <v>62</v>
      </c>
      <c r="K46" s="44">
        <v>377</v>
      </c>
      <c r="L46" s="43">
        <v>3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20</v>
      </c>
      <c r="G47" s="43">
        <v>2</v>
      </c>
      <c r="H47" s="43">
        <v>0</v>
      </c>
      <c r="I47" s="43">
        <v>10</v>
      </c>
      <c r="J47" s="43">
        <v>47</v>
      </c>
      <c r="K47" s="44" t="s">
        <v>45</v>
      </c>
      <c r="L47" s="43">
        <v>1.7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11.22</v>
      </c>
      <c r="H51" s="19">
        <f t="shared" ref="H51" si="19">SUM(H44:H50)</f>
        <v>13.03</v>
      </c>
      <c r="I51" s="19">
        <f t="shared" ref="I51" si="20">SUM(I44:I50)</f>
        <v>70.36</v>
      </c>
      <c r="J51" s="19">
        <f t="shared" ref="J51:L51" si="21">SUM(J44:J50)</f>
        <v>444</v>
      </c>
      <c r="K51" s="25"/>
      <c r="L51" s="19">
        <f t="shared" si="21"/>
        <v>16.7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2.02</v>
      </c>
      <c r="H53" s="43">
        <v>5.09</v>
      </c>
      <c r="I53" s="43">
        <v>11.98</v>
      </c>
      <c r="J53" s="43">
        <v>107.25</v>
      </c>
      <c r="K53" s="44">
        <v>96</v>
      </c>
      <c r="L53" s="43">
        <v>24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13.26</v>
      </c>
      <c r="H54" s="43">
        <v>8.6999999999999993</v>
      </c>
      <c r="I54" s="43">
        <v>3.52</v>
      </c>
      <c r="J54" s="43">
        <v>185</v>
      </c>
      <c r="K54" s="44" t="s">
        <v>59</v>
      </c>
      <c r="L54" s="43">
        <v>35</v>
      </c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3.06</v>
      </c>
      <c r="H55" s="43">
        <v>4.8</v>
      </c>
      <c r="I55" s="43">
        <v>20.399999999999999</v>
      </c>
      <c r="J55" s="43">
        <v>137.19999999999999</v>
      </c>
      <c r="K55" s="44">
        <v>312</v>
      </c>
      <c r="L55" s="43">
        <v>12</v>
      </c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0.52</v>
      </c>
      <c r="H56" s="43">
        <v>0.18</v>
      </c>
      <c r="I56" s="43">
        <v>28.86</v>
      </c>
      <c r="J56" s="43">
        <v>122.6</v>
      </c>
      <c r="K56" s="44">
        <v>345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20</v>
      </c>
      <c r="G57" s="43">
        <v>2</v>
      </c>
      <c r="H57" s="43">
        <v>0</v>
      </c>
      <c r="I57" s="43">
        <v>10</v>
      </c>
      <c r="J57" s="43">
        <v>47</v>
      </c>
      <c r="K57" s="44" t="s">
        <v>45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</v>
      </c>
      <c r="H58" s="43">
        <v>0</v>
      </c>
      <c r="I58" s="43">
        <v>20</v>
      </c>
      <c r="J58" s="43">
        <v>92</v>
      </c>
      <c r="K58" s="44" t="s">
        <v>45</v>
      </c>
      <c r="L58" s="43">
        <v>2.5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22.86</v>
      </c>
      <c r="H61" s="19">
        <f t="shared" ref="H61" si="23">SUM(H52:H60)</f>
        <v>18.77</v>
      </c>
      <c r="I61" s="19">
        <f t="shared" ref="I61" si="24">SUM(I52:I60)</f>
        <v>94.759999999999991</v>
      </c>
      <c r="J61" s="19">
        <f t="shared" ref="J61:L61" si="25">SUM(J52:J60)</f>
        <v>691.05</v>
      </c>
      <c r="K61" s="25"/>
      <c r="L61" s="19">
        <f t="shared" si="25"/>
        <v>86.5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1200</v>
      </c>
      <c r="G62" s="32">
        <f t="shared" ref="G62" si="26">G51+G61</f>
        <v>34.08</v>
      </c>
      <c r="H62" s="32">
        <f t="shared" ref="H62" si="27">H51+H61</f>
        <v>31.799999999999997</v>
      </c>
      <c r="I62" s="32">
        <f t="shared" ref="I62" si="28">I51+I61</f>
        <v>165.12</v>
      </c>
      <c r="J62" s="32">
        <f t="shared" ref="J62:L62" si="29">J51+J61</f>
        <v>1135.05</v>
      </c>
      <c r="K62" s="32"/>
      <c r="L62" s="32">
        <f t="shared" si="29"/>
        <v>103.2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220</v>
      </c>
      <c r="G63" s="40">
        <v>6.11</v>
      </c>
      <c r="H63" s="40">
        <v>10.72</v>
      </c>
      <c r="I63" s="40">
        <v>42.36</v>
      </c>
      <c r="J63" s="40">
        <v>291</v>
      </c>
      <c r="K63" s="41">
        <v>181</v>
      </c>
      <c r="L63" s="40">
        <v>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84</v>
      </c>
      <c r="F65" s="43">
        <v>200</v>
      </c>
      <c r="G65" s="43">
        <v>0.09</v>
      </c>
      <c r="H65" s="43">
        <v>0.1</v>
      </c>
      <c r="I65" s="43">
        <v>23.8</v>
      </c>
      <c r="J65" s="43">
        <v>115</v>
      </c>
      <c r="K65" s="44">
        <v>350</v>
      </c>
      <c r="L65" s="43">
        <v>7</v>
      </c>
    </row>
    <row r="66" spans="1:12" ht="15" x14ac:dyDescent="0.25">
      <c r="A66" s="23"/>
      <c r="B66" s="15"/>
      <c r="C66" s="11"/>
      <c r="D66" s="7" t="s">
        <v>23</v>
      </c>
      <c r="E66" s="42" t="s">
        <v>83</v>
      </c>
      <c r="F66" s="43">
        <v>40</v>
      </c>
      <c r="G66" s="43">
        <v>2.08</v>
      </c>
      <c r="H66" s="43">
        <v>7.25</v>
      </c>
      <c r="I66" s="43">
        <v>10.130000000000001</v>
      </c>
      <c r="J66" s="43">
        <v>113</v>
      </c>
      <c r="K66" s="44" t="s">
        <v>86</v>
      </c>
      <c r="L66" s="43">
        <v>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460</v>
      </c>
      <c r="G70" s="19">
        <f t="shared" ref="G70" si="30">SUM(G63:G69)</f>
        <v>8.2800000000000011</v>
      </c>
      <c r="H70" s="19">
        <f t="shared" ref="H70" si="31">SUM(H63:H69)</f>
        <v>18.07</v>
      </c>
      <c r="I70" s="19">
        <f t="shared" ref="I70" si="32">SUM(I63:I69)</f>
        <v>76.289999999999992</v>
      </c>
      <c r="J70" s="19">
        <f t="shared" ref="J70:L70" si="33">SUM(J63:J69)</f>
        <v>519</v>
      </c>
      <c r="K70" s="25"/>
      <c r="L70" s="19">
        <f t="shared" si="33"/>
        <v>20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80</v>
      </c>
      <c r="G71" s="43">
        <v>10.29</v>
      </c>
      <c r="H71" s="43">
        <v>7</v>
      </c>
      <c r="I71" s="43">
        <v>11.05</v>
      </c>
      <c r="J71" s="43">
        <v>148</v>
      </c>
      <c r="K71" s="44">
        <v>223</v>
      </c>
      <c r="L71" s="43">
        <v>26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250</v>
      </c>
      <c r="G72" s="43">
        <v>2.57</v>
      </c>
      <c r="H72" s="43">
        <v>2.78</v>
      </c>
      <c r="I72" s="43">
        <v>15.7</v>
      </c>
      <c r="J72" s="43">
        <v>109</v>
      </c>
      <c r="K72" s="44">
        <v>112</v>
      </c>
      <c r="L72" s="43">
        <v>21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210</v>
      </c>
      <c r="G73" s="43">
        <v>18.3</v>
      </c>
      <c r="H73" s="43">
        <v>16.2</v>
      </c>
      <c r="I73" s="43">
        <v>18.059999999999999</v>
      </c>
      <c r="J73" s="43">
        <v>291.2</v>
      </c>
      <c r="K73" s="44">
        <v>292</v>
      </c>
      <c r="L73" s="43">
        <v>28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0.32</v>
      </c>
      <c r="H75" s="43">
        <v>0.08</v>
      </c>
      <c r="I75" s="43">
        <v>28.2</v>
      </c>
      <c r="J75" s="43">
        <v>116.6</v>
      </c>
      <c r="K75" s="44">
        <v>342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40</v>
      </c>
      <c r="G77" s="43">
        <v>2</v>
      </c>
      <c r="H77" s="43">
        <v>0</v>
      </c>
      <c r="I77" s="43">
        <v>20</v>
      </c>
      <c r="J77" s="43">
        <v>92</v>
      </c>
      <c r="K77" s="44" t="s">
        <v>45</v>
      </c>
      <c r="L77" s="43">
        <v>2.5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33.480000000000004</v>
      </c>
      <c r="H80" s="19">
        <f t="shared" ref="H80" si="35">SUM(H71:H79)</f>
        <v>26.059999999999995</v>
      </c>
      <c r="I80" s="19">
        <f t="shared" ref="I80" si="36">SUM(I71:I79)</f>
        <v>93.01</v>
      </c>
      <c r="J80" s="19">
        <f t="shared" ref="J80:L80" si="37">SUM(J71:J79)</f>
        <v>756.80000000000007</v>
      </c>
      <c r="K80" s="25"/>
      <c r="L80" s="19">
        <f t="shared" si="37"/>
        <v>87.5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1240</v>
      </c>
      <c r="G81" s="32">
        <f t="shared" ref="G81" si="38">G70+G80</f>
        <v>41.760000000000005</v>
      </c>
      <c r="H81" s="32">
        <f t="shared" ref="H81" si="39">H70+H80</f>
        <v>44.129999999999995</v>
      </c>
      <c r="I81" s="32">
        <f t="shared" ref="I81" si="40">I70+I80</f>
        <v>169.3</v>
      </c>
      <c r="J81" s="32">
        <f t="shared" ref="J81:L81" si="41">J70+J80</f>
        <v>1275.8000000000002</v>
      </c>
      <c r="K81" s="32"/>
      <c r="L81" s="32">
        <f t="shared" si="41"/>
        <v>107.5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220</v>
      </c>
      <c r="G82" s="40">
        <v>6.08</v>
      </c>
      <c r="H82" s="40">
        <v>11.18</v>
      </c>
      <c r="I82" s="40">
        <v>43.46</v>
      </c>
      <c r="J82" s="40">
        <v>300</v>
      </c>
      <c r="K82" s="41">
        <v>175</v>
      </c>
      <c r="L82" s="40">
        <v>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4.07</v>
      </c>
      <c r="H84" s="43">
        <v>3.5</v>
      </c>
      <c r="I84" s="43">
        <v>17.600000000000001</v>
      </c>
      <c r="J84" s="43">
        <v>118.6</v>
      </c>
      <c r="K84" s="44">
        <v>382</v>
      </c>
      <c r="L84" s="43">
        <v>12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20</v>
      </c>
      <c r="G85" s="43">
        <v>2</v>
      </c>
      <c r="H85" s="43">
        <v>2</v>
      </c>
      <c r="I85" s="43">
        <v>10</v>
      </c>
      <c r="J85" s="43">
        <v>47</v>
      </c>
      <c r="K85" s="44" t="s">
        <v>45</v>
      </c>
      <c r="L85" s="43">
        <v>1.7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12.15</v>
      </c>
      <c r="H89" s="19">
        <f t="shared" ref="H89" si="43">SUM(H82:H88)</f>
        <v>16.68</v>
      </c>
      <c r="I89" s="19">
        <f t="shared" ref="I89" si="44">SUM(I82:I88)</f>
        <v>71.06</v>
      </c>
      <c r="J89" s="19">
        <f t="shared" ref="J89:L89" si="45">SUM(J82:J88)</f>
        <v>465.6</v>
      </c>
      <c r="K89" s="25"/>
      <c r="L89" s="19">
        <f t="shared" si="45"/>
        <v>22.7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250</v>
      </c>
      <c r="G91" s="43">
        <v>1.8</v>
      </c>
      <c r="H91" s="43">
        <v>4.9000000000000004</v>
      </c>
      <c r="I91" s="43">
        <v>10.9</v>
      </c>
      <c r="J91" s="43">
        <v>103.75</v>
      </c>
      <c r="K91" s="44">
        <v>82</v>
      </c>
      <c r="L91" s="43">
        <v>24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100</v>
      </c>
      <c r="G92" s="43">
        <v>12.2</v>
      </c>
      <c r="H92" s="43">
        <v>23.2</v>
      </c>
      <c r="I92" s="43">
        <v>9.1999999999999993</v>
      </c>
      <c r="J92" s="43">
        <v>293.5</v>
      </c>
      <c r="K92" s="44">
        <v>271</v>
      </c>
      <c r="L92" s="43">
        <v>30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8.6</v>
      </c>
      <c r="H93" s="43">
        <v>6.09</v>
      </c>
      <c r="I93" s="43">
        <v>64.400000000000006</v>
      </c>
      <c r="J93" s="43">
        <v>243.75</v>
      </c>
      <c r="K93" s="44">
        <v>302</v>
      </c>
      <c r="L93" s="43">
        <v>11</v>
      </c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0.7</v>
      </c>
      <c r="H94" s="43">
        <v>0.09</v>
      </c>
      <c r="I94" s="43">
        <v>32</v>
      </c>
      <c r="J94" s="43">
        <v>132.80000000000001</v>
      </c>
      <c r="K94" s="44">
        <v>349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68</v>
      </c>
      <c r="F95" s="43">
        <v>60</v>
      </c>
      <c r="G95" s="43">
        <v>5.01</v>
      </c>
      <c r="H95" s="43">
        <v>3.84</v>
      </c>
      <c r="I95" s="43">
        <v>26.91</v>
      </c>
      <c r="J95" s="43">
        <v>145</v>
      </c>
      <c r="K95" s="44">
        <v>428</v>
      </c>
      <c r="L95" s="43">
        <v>10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40</v>
      </c>
      <c r="G96" s="43">
        <v>2</v>
      </c>
      <c r="H96" s="43">
        <v>0</v>
      </c>
      <c r="I96" s="43">
        <v>20</v>
      </c>
      <c r="J96" s="43">
        <v>92</v>
      </c>
      <c r="K96" s="44" t="s">
        <v>45</v>
      </c>
      <c r="L96" s="43">
        <v>2.5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30.310000000000002</v>
      </c>
      <c r="H99" s="19">
        <f t="shared" ref="H99" si="47">SUM(H90:H98)</f>
        <v>38.120000000000005</v>
      </c>
      <c r="I99" s="19">
        <f t="shared" ref="I99" si="48">SUM(I90:I98)</f>
        <v>163.41</v>
      </c>
      <c r="J99" s="19">
        <f t="shared" ref="J99:L99" si="49">SUM(J90:J98)</f>
        <v>1010.8</v>
      </c>
      <c r="K99" s="25"/>
      <c r="L99" s="19">
        <f t="shared" si="49"/>
        <v>87.5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1240</v>
      </c>
      <c r="G100" s="32">
        <f t="shared" ref="G100" si="50">G89+G99</f>
        <v>42.46</v>
      </c>
      <c r="H100" s="32">
        <f t="shared" ref="H100" si="51">H89+H99</f>
        <v>54.800000000000004</v>
      </c>
      <c r="I100" s="32">
        <f t="shared" ref="I100" si="52">I89+I99</f>
        <v>234.47</v>
      </c>
      <c r="J100" s="32">
        <f t="shared" ref="J100:L100" si="53">J89+J99</f>
        <v>1476.4</v>
      </c>
      <c r="K100" s="32"/>
      <c r="L100" s="32">
        <f t="shared" si="53"/>
        <v>110.2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220</v>
      </c>
      <c r="G101" s="40">
        <v>8.64</v>
      </c>
      <c r="H101" s="40">
        <v>1.06</v>
      </c>
      <c r="I101" s="40">
        <v>54.3</v>
      </c>
      <c r="J101" s="40">
        <v>352</v>
      </c>
      <c r="K101" s="41">
        <v>173</v>
      </c>
      <c r="L101" s="40">
        <v>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7.0000000000000007E-2</v>
      </c>
      <c r="H103" s="43">
        <v>0.04</v>
      </c>
      <c r="I103" s="43">
        <v>15</v>
      </c>
      <c r="J103" s="43">
        <v>60</v>
      </c>
      <c r="K103" s="44">
        <v>376</v>
      </c>
      <c r="L103" s="43">
        <v>2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20</v>
      </c>
      <c r="G104" s="43">
        <v>2</v>
      </c>
      <c r="H104" s="43">
        <v>2</v>
      </c>
      <c r="I104" s="43">
        <v>10</v>
      </c>
      <c r="J104" s="43">
        <v>47</v>
      </c>
      <c r="K104" s="44" t="s">
        <v>45</v>
      </c>
      <c r="L104" s="43">
        <v>1.7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10.71</v>
      </c>
      <c r="H108" s="19">
        <f t="shared" si="54"/>
        <v>3.1</v>
      </c>
      <c r="I108" s="19">
        <f t="shared" si="54"/>
        <v>79.3</v>
      </c>
      <c r="J108" s="19">
        <f t="shared" si="54"/>
        <v>459</v>
      </c>
      <c r="K108" s="25"/>
      <c r="L108" s="19">
        <f t="shared" ref="L108" si="55">SUM(L101:L107)</f>
        <v>11.7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72</v>
      </c>
      <c r="F109" s="43">
        <v>60</v>
      </c>
      <c r="G109" s="43">
        <v>0.64</v>
      </c>
      <c r="H109" s="43">
        <v>0.1</v>
      </c>
      <c r="I109" s="43">
        <v>5.0999999999999996</v>
      </c>
      <c r="J109" s="43">
        <v>23.9</v>
      </c>
      <c r="K109" s="44">
        <v>59</v>
      </c>
      <c r="L109" s="43">
        <v>6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250</v>
      </c>
      <c r="G110" s="43">
        <v>1.8</v>
      </c>
      <c r="H110" s="43">
        <v>4.95</v>
      </c>
      <c r="I110" s="43">
        <v>7.9</v>
      </c>
      <c r="J110" s="43">
        <v>89.75</v>
      </c>
      <c r="K110" s="44">
        <v>88</v>
      </c>
      <c r="L110" s="43">
        <v>23</v>
      </c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100</v>
      </c>
      <c r="G111" s="43">
        <v>8.6999999999999993</v>
      </c>
      <c r="H111" s="43">
        <v>6.9</v>
      </c>
      <c r="I111" s="43">
        <v>12</v>
      </c>
      <c r="J111" s="43">
        <v>143.80000000000001</v>
      </c>
      <c r="K111" s="44">
        <v>234</v>
      </c>
      <c r="L111" s="43">
        <v>32</v>
      </c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3.7</v>
      </c>
      <c r="H112" s="43">
        <v>5.4</v>
      </c>
      <c r="I112" s="43">
        <v>36.700000000000003</v>
      </c>
      <c r="J112" s="43">
        <v>209.7</v>
      </c>
      <c r="K112" s="44">
        <v>304</v>
      </c>
      <c r="L112" s="43">
        <v>10</v>
      </c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0.35</v>
      </c>
      <c r="H113" s="43">
        <v>0.15</v>
      </c>
      <c r="I113" s="43">
        <v>29.85</v>
      </c>
      <c r="J113" s="43">
        <v>122.2</v>
      </c>
      <c r="K113" s="44">
        <v>348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40</v>
      </c>
      <c r="G115" s="43">
        <v>2</v>
      </c>
      <c r="H115" s="43">
        <v>0</v>
      </c>
      <c r="I115" s="43">
        <v>20</v>
      </c>
      <c r="J115" s="43">
        <v>92</v>
      </c>
      <c r="K115" s="44" t="s">
        <v>45</v>
      </c>
      <c r="L115" s="43">
        <v>2.5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17.189999999999998</v>
      </c>
      <c r="H118" s="19">
        <f t="shared" si="56"/>
        <v>17.5</v>
      </c>
      <c r="I118" s="19">
        <f t="shared" si="56"/>
        <v>111.55000000000001</v>
      </c>
      <c r="J118" s="19">
        <f t="shared" si="56"/>
        <v>681.35</v>
      </c>
      <c r="K118" s="25"/>
      <c r="L118" s="19">
        <f t="shared" ref="L118" si="57">SUM(L109:L117)</f>
        <v>83.5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1240</v>
      </c>
      <c r="G119" s="32">
        <f t="shared" ref="G119" si="58">G108+G118</f>
        <v>27.9</v>
      </c>
      <c r="H119" s="32">
        <f t="shared" ref="H119" si="59">H108+H118</f>
        <v>20.6</v>
      </c>
      <c r="I119" s="32">
        <f t="shared" ref="I119" si="60">I108+I118</f>
        <v>190.85000000000002</v>
      </c>
      <c r="J119" s="32">
        <f t="shared" ref="J119:L119" si="61">J108+J118</f>
        <v>1140.3499999999999</v>
      </c>
      <c r="K119" s="32"/>
      <c r="L119" s="32">
        <f t="shared" si="61"/>
        <v>95.2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220</v>
      </c>
      <c r="G120" s="40">
        <v>5.0999999999999996</v>
      </c>
      <c r="H120" s="40">
        <v>10.72</v>
      </c>
      <c r="I120" s="40">
        <v>4.4000000000000004</v>
      </c>
      <c r="J120" s="40">
        <v>225</v>
      </c>
      <c r="K120" s="41">
        <v>182</v>
      </c>
      <c r="L120" s="40">
        <v>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0.13</v>
      </c>
      <c r="H122" s="43">
        <v>0.04</v>
      </c>
      <c r="I122" s="43">
        <v>15.2</v>
      </c>
      <c r="J122" s="43">
        <v>62</v>
      </c>
      <c r="K122" s="44">
        <v>377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20</v>
      </c>
      <c r="G123" s="43">
        <v>2</v>
      </c>
      <c r="H123" s="43">
        <v>0</v>
      </c>
      <c r="I123" s="43">
        <v>10</v>
      </c>
      <c r="J123" s="43">
        <v>47</v>
      </c>
      <c r="K123" s="44" t="s">
        <v>45</v>
      </c>
      <c r="L123" s="43">
        <v>1.7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7.2299999999999995</v>
      </c>
      <c r="H127" s="19">
        <f t="shared" si="62"/>
        <v>10.76</v>
      </c>
      <c r="I127" s="19">
        <f t="shared" si="62"/>
        <v>29.6</v>
      </c>
      <c r="J127" s="19">
        <f t="shared" si="62"/>
        <v>334</v>
      </c>
      <c r="K127" s="25"/>
      <c r="L127" s="19">
        <f t="shared" ref="L127" si="63">SUM(L120:L126)</f>
        <v>12.7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0.4</v>
      </c>
      <c r="H128" s="43">
        <v>3.6</v>
      </c>
      <c r="I128" s="43">
        <v>1.08</v>
      </c>
      <c r="J128" s="43">
        <v>38.79</v>
      </c>
      <c r="K128" s="44">
        <v>20</v>
      </c>
      <c r="L128" s="43">
        <v>9</v>
      </c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250</v>
      </c>
      <c r="G129" s="43">
        <v>7.8</v>
      </c>
      <c r="H129" s="43">
        <v>48</v>
      </c>
      <c r="I129" s="43">
        <v>15.9</v>
      </c>
      <c r="J129" s="43">
        <v>552.29999999999995</v>
      </c>
      <c r="K129" s="44">
        <v>119</v>
      </c>
      <c r="L129" s="43">
        <v>22</v>
      </c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>
        <v>100</v>
      </c>
      <c r="G130" s="43">
        <v>14.55</v>
      </c>
      <c r="H130" s="43">
        <v>16.79</v>
      </c>
      <c r="I130" s="43">
        <v>2.89</v>
      </c>
      <c r="J130" s="43">
        <v>221</v>
      </c>
      <c r="K130" s="44">
        <v>260</v>
      </c>
      <c r="L130" s="43">
        <v>33</v>
      </c>
    </row>
    <row r="131" spans="1:12" ht="15" x14ac:dyDescent="0.25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5.5</v>
      </c>
      <c r="H131" s="43">
        <v>4.5</v>
      </c>
      <c r="I131" s="43">
        <v>26.4</v>
      </c>
      <c r="J131" s="43">
        <v>168.5</v>
      </c>
      <c r="K131" s="44">
        <v>309</v>
      </c>
      <c r="L131" s="43">
        <v>9</v>
      </c>
    </row>
    <row r="132" spans="1:12" ht="15" x14ac:dyDescent="0.2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1</v>
      </c>
      <c r="H132" s="43">
        <v>0</v>
      </c>
      <c r="I132" s="43">
        <v>25.4</v>
      </c>
      <c r="J132" s="43">
        <v>84.8</v>
      </c>
      <c r="K132" s="44">
        <v>389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20</v>
      </c>
      <c r="G133" s="43">
        <v>2</v>
      </c>
      <c r="H133" s="43">
        <v>0</v>
      </c>
      <c r="I133" s="43">
        <v>10</v>
      </c>
      <c r="J133" s="43">
        <v>47</v>
      </c>
      <c r="K133" s="44" t="s">
        <v>45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40</v>
      </c>
      <c r="G134" s="43">
        <v>2</v>
      </c>
      <c r="H134" s="43">
        <v>0</v>
      </c>
      <c r="I134" s="43">
        <v>20</v>
      </c>
      <c r="J134" s="43">
        <v>92</v>
      </c>
      <c r="K134" s="44" t="s">
        <v>45</v>
      </c>
      <c r="L134" s="43">
        <v>2.5</v>
      </c>
    </row>
    <row r="135" spans="1:12" ht="15" x14ac:dyDescent="0.25">
      <c r="A135" s="14"/>
      <c r="B135" s="15"/>
      <c r="C135" s="11"/>
      <c r="D135" s="51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33.25</v>
      </c>
      <c r="H137" s="19">
        <f t="shared" si="64"/>
        <v>72.89</v>
      </c>
      <c r="I137" s="19">
        <f t="shared" si="64"/>
        <v>101.66999999999999</v>
      </c>
      <c r="J137" s="19">
        <f t="shared" si="64"/>
        <v>1204.3899999999999</v>
      </c>
      <c r="K137" s="25"/>
      <c r="L137" s="19">
        <f t="shared" ref="L137" si="65">SUM(L128:L136)</f>
        <v>88.5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1260</v>
      </c>
      <c r="G138" s="32">
        <f t="shared" ref="G138" si="66">G127+G137</f>
        <v>40.479999999999997</v>
      </c>
      <c r="H138" s="32">
        <f t="shared" ref="H138" si="67">H127+H137</f>
        <v>83.65</v>
      </c>
      <c r="I138" s="32">
        <f t="shared" ref="I138" si="68">I127+I137</f>
        <v>131.26999999999998</v>
      </c>
      <c r="J138" s="32">
        <f t="shared" ref="J138:L138" si="69">J127+J137</f>
        <v>1538.3899999999999</v>
      </c>
      <c r="K138" s="32"/>
      <c r="L138" s="32">
        <f t="shared" si="69"/>
        <v>101.2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220</v>
      </c>
      <c r="G139" s="40">
        <v>6.11</v>
      </c>
      <c r="H139" s="40">
        <v>10.72</v>
      </c>
      <c r="I139" s="40">
        <v>42.36</v>
      </c>
      <c r="J139" s="40">
        <v>291</v>
      </c>
      <c r="K139" s="41">
        <v>181</v>
      </c>
      <c r="L139" s="40">
        <v>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7.0000000000000007E-2</v>
      </c>
      <c r="H141" s="43">
        <v>0.04</v>
      </c>
      <c r="I141" s="43">
        <v>15</v>
      </c>
      <c r="J141" s="43">
        <v>60</v>
      </c>
      <c r="K141" s="44">
        <v>376</v>
      </c>
      <c r="L141" s="43">
        <v>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83</v>
      </c>
      <c r="F142" s="43">
        <v>40</v>
      </c>
      <c r="G142" s="43">
        <v>2.08</v>
      </c>
      <c r="H142" s="43">
        <v>7.25</v>
      </c>
      <c r="I142" s="43">
        <v>10.130000000000001</v>
      </c>
      <c r="J142" s="43">
        <v>113</v>
      </c>
      <c r="K142" s="44" t="s">
        <v>86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8.2600000000000016</v>
      </c>
      <c r="H146" s="19">
        <f t="shared" si="70"/>
        <v>18.009999999999998</v>
      </c>
      <c r="I146" s="19">
        <f t="shared" si="70"/>
        <v>67.489999999999995</v>
      </c>
      <c r="J146" s="19">
        <f t="shared" si="70"/>
        <v>464</v>
      </c>
      <c r="K146" s="25"/>
      <c r="L146" s="19">
        <f t="shared" ref="L146" si="71">SUM(L139:L145)</f>
        <v>15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80</v>
      </c>
      <c r="G147" s="43">
        <v>2.08</v>
      </c>
      <c r="H147" s="43">
        <v>9.9499999999999993</v>
      </c>
      <c r="I147" s="43">
        <v>17.72</v>
      </c>
      <c r="J147" s="43">
        <v>123.9</v>
      </c>
      <c r="K147" s="44">
        <v>49</v>
      </c>
      <c r="L147" s="43">
        <v>12</v>
      </c>
    </row>
    <row r="148" spans="1:12" ht="15" x14ac:dyDescent="0.25">
      <c r="A148" s="23"/>
      <c r="B148" s="15"/>
      <c r="C148" s="11"/>
      <c r="D148" s="7" t="s">
        <v>27</v>
      </c>
      <c r="E148" s="42" t="s">
        <v>57</v>
      </c>
      <c r="F148" s="43">
        <v>250</v>
      </c>
      <c r="G148" s="43">
        <v>2.02</v>
      </c>
      <c r="H148" s="43">
        <v>5.09</v>
      </c>
      <c r="I148" s="43">
        <v>11.98</v>
      </c>
      <c r="J148" s="43">
        <v>107.25</v>
      </c>
      <c r="K148" s="44">
        <v>96</v>
      </c>
      <c r="L148" s="43">
        <v>24</v>
      </c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230</v>
      </c>
      <c r="G149" s="43">
        <v>26.4</v>
      </c>
      <c r="H149" s="43">
        <v>0.1</v>
      </c>
      <c r="I149" s="43">
        <v>31.4</v>
      </c>
      <c r="J149" s="43">
        <v>515.5</v>
      </c>
      <c r="K149" s="44">
        <v>284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0.52</v>
      </c>
      <c r="H151" s="43">
        <v>0.18</v>
      </c>
      <c r="I151" s="43">
        <v>28.86</v>
      </c>
      <c r="J151" s="43">
        <v>122.6</v>
      </c>
      <c r="K151" s="44">
        <v>345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40</v>
      </c>
      <c r="G153" s="43">
        <v>2</v>
      </c>
      <c r="H153" s="43">
        <v>0</v>
      </c>
      <c r="I153" s="43">
        <v>20</v>
      </c>
      <c r="J153" s="43">
        <v>92</v>
      </c>
      <c r="K153" s="44" t="s">
        <v>45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33.019999999999996</v>
      </c>
      <c r="H156" s="19">
        <f t="shared" si="72"/>
        <v>15.319999999999999</v>
      </c>
      <c r="I156" s="19">
        <f t="shared" si="72"/>
        <v>109.96</v>
      </c>
      <c r="J156" s="19">
        <f t="shared" si="72"/>
        <v>961.25</v>
      </c>
      <c r="K156" s="25"/>
      <c r="L156" s="19">
        <f t="shared" ref="L156" si="73">SUM(L147:L155)</f>
        <v>95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1260</v>
      </c>
      <c r="G157" s="32">
        <f t="shared" ref="G157" si="74">G146+G156</f>
        <v>41.28</v>
      </c>
      <c r="H157" s="32">
        <f t="shared" ref="H157" si="75">H146+H156</f>
        <v>33.33</v>
      </c>
      <c r="I157" s="32">
        <f t="shared" ref="I157" si="76">I146+I156</f>
        <v>177.45</v>
      </c>
      <c r="J157" s="32">
        <f t="shared" ref="J157:L157" si="77">J146+J156</f>
        <v>1425.25</v>
      </c>
      <c r="K157" s="32"/>
      <c r="L157" s="32">
        <f t="shared" si="77"/>
        <v>110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220</v>
      </c>
      <c r="G158" s="40">
        <v>8.64</v>
      </c>
      <c r="H158" s="40">
        <v>1.06</v>
      </c>
      <c r="I158" s="40">
        <v>54.3</v>
      </c>
      <c r="J158" s="40">
        <v>352</v>
      </c>
      <c r="K158" s="41">
        <v>173</v>
      </c>
      <c r="L158" s="40">
        <v>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7.0000000000000007E-2</v>
      </c>
      <c r="H160" s="43">
        <v>0.04</v>
      </c>
      <c r="I160" s="43">
        <v>15</v>
      </c>
      <c r="J160" s="43">
        <v>60</v>
      </c>
      <c r="K160" s="44">
        <v>376</v>
      </c>
      <c r="L160" s="43">
        <v>2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20</v>
      </c>
      <c r="G161" s="43">
        <v>2</v>
      </c>
      <c r="H161" s="43">
        <v>2</v>
      </c>
      <c r="I161" s="43">
        <v>10</v>
      </c>
      <c r="J161" s="43">
        <v>47</v>
      </c>
      <c r="K161" s="44" t="s">
        <v>45</v>
      </c>
      <c r="L161" s="43">
        <v>1.7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10.71</v>
      </c>
      <c r="H165" s="19">
        <f t="shared" si="78"/>
        <v>3.1</v>
      </c>
      <c r="I165" s="19">
        <f t="shared" si="78"/>
        <v>79.3</v>
      </c>
      <c r="J165" s="19">
        <f t="shared" si="78"/>
        <v>459</v>
      </c>
      <c r="K165" s="25"/>
      <c r="L165" s="19">
        <f t="shared" ref="L165" si="79">SUM(L158:L164)</f>
        <v>11.7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0.64</v>
      </c>
      <c r="H166" s="43">
        <v>3.6</v>
      </c>
      <c r="I166" s="43">
        <v>6.7</v>
      </c>
      <c r="J166" s="43">
        <v>62.34</v>
      </c>
      <c r="K166" s="44">
        <v>54</v>
      </c>
      <c r="L166" s="43">
        <v>8</v>
      </c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250</v>
      </c>
      <c r="G167" s="43">
        <v>6.05</v>
      </c>
      <c r="H167" s="43">
        <v>3.55</v>
      </c>
      <c r="I167" s="43">
        <v>12.2</v>
      </c>
      <c r="J167" s="43">
        <v>119</v>
      </c>
      <c r="K167" s="44" t="s">
        <v>49</v>
      </c>
      <c r="L167" s="43">
        <v>23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320</v>
      </c>
      <c r="G168" s="43">
        <v>19.8</v>
      </c>
      <c r="H168" s="43">
        <v>17</v>
      </c>
      <c r="I168" s="43">
        <v>33.299999999999997</v>
      </c>
      <c r="J168" s="43">
        <v>362.5</v>
      </c>
      <c r="K168" s="44" t="s">
        <v>56</v>
      </c>
      <c r="L168" s="43">
        <v>41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0.7</v>
      </c>
      <c r="H170" s="43">
        <v>0.09</v>
      </c>
      <c r="I170" s="43">
        <v>32</v>
      </c>
      <c r="J170" s="43">
        <v>132.80000000000001</v>
      </c>
      <c r="K170" s="44">
        <v>349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20</v>
      </c>
      <c r="G171" s="43">
        <v>2</v>
      </c>
      <c r="H171" s="43">
        <v>0</v>
      </c>
      <c r="I171" s="43">
        <v>10</v>
      </c>
      <c r="J171" s="43">
        <v>47</v>
      </c>
      <c r="K171" s="44" t="s">
        <v>45</v>
      </c>
      <c r="L171" s="43">
        <v>1.7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40</v>
      </c>
      <c r="G172" s="43">
        <v>2</v>
      </c>
      <c r="H172" s="43">
        <v>0</v>
      </c>
      <c r="I172" s="43">
        <v>20</v>
      </c>
      <c r="J172" s="43">
        <v>92</v>
      </c>
      <c r="K172" s="44" t="s">
        <v>45</v>
      </c>
      <c r="L172" s="43">
        <v>2.5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31.19</v>
      </c>
      <c r="H175" s="19">
        <f t="shared" si="80"/>
        <v>24.24</v>
      </c>
      <c r="I175" s="19">
        <f t="shared" si="80"/>
        <v>114.19999999999999</v>
      </c>
      <c r="J175" s="19">
        <f t="shared" si="80"/>
        <v>815.6400000000001</v>
      </c>
      <c r="K175" s="25"/>
      <c r="L175" s="19">
        <f t="shared" ref="L175" si="81">SUM(L166:L174)</f>
        <v>86.2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1330</v>
      </c>
      <c r="G176" s="32">
        <f t="shared" ref="G176" si="82">G165+G175</f>
        <v>41.900000000000006</v>
      </c>
      <c r="H176" s="32">
        <f t="shared" ref="H176" si="83">H165+H175</f>
        <v>27.34</v>
      </c>
      <c r="I176" s="32">
        <f t="shared" ref="I176" si="84">I165+I175</f>
        <v>193.5</v>
      </c>
      <c r="J176" s="32">
        <f t="shared" ref="J176:L176" si="85">J165+J175</f>
        <v>1274.6400000000001</v>
      </c>
      <c r="K176" s="32"/>
      <c r="L176" s="32">
        <f t="shared" si="85"/>
        <v>97.9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200</v>
      </c>
      <c r="G177" s="40">
        <v>7.82</v>
      </c>
      <c r="H177" s="40">
        <v>12.83</v>
      </c>
      <c r="I177" s="40">
        <v>44.25</v>
      </c>
      <c r="J177" s="40">
        <v>325</v>
      </c>
      <c r="K177" s="41">
        <v>182</v>
      </c>
      <c r="L177" s="40">
        <v>8</v>
      </c>
    </row>
    <row r="178" spans="1:12" ht="15" x14ac:dyDescent="0.25">
      <c r="A178" s="23"/>
      <c r="B178" s="15"/>
      <c r="C178" s="11"/>
      <c r="D178" s="6"/>
      <c r="E178" s="42" t="s">
        <v>78</v>
      </c>
      <c r="F178" s="43">
        <v>20</v>
      </c>
      <c r="G178" s="43">
        <v>4.6399999999999997</v>
      </c>
      <c r="H178" s="43">
        <v>5.9</v>
      </c>
      <c r="I178" s="43">
        <f>-K8550</f>
        <v>0</v>
      </c>
      <c r="J178" s="43">
        <v>72</v>
      </c>
      <c r="K178" s="44">
        <v>15</v>
      </c>
      <c r="L178" s="43">
        <v>10.4</v>
      </c>
    </row>
    <row r="179" spans="1:12" ht="15" x14ac:dyDescent="0.25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4.07</v>
      </c>
      <c r="H179" s="43">
        <v>3.5</v>
      </c>
      <c r="I179" s="43">
        <v>17.600000000000001</v>
      </c>
      <c r="J179" s="43">
        <v>118.6</v>
      </c>
      <c r="K179" s="44">
        <v>382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20</v>
      </c>
      <c r="G180" s="43">
        <v>2</v>
      </c>
      <c r="H180" s="43">
        <v>2</v>
      </c>
      <c r="I180" s="43">
        <v>10</v>
      </c>
      <c r="J180" s="43">
        <v>47</v>
      </c>
      <c r="K180" s="44" t="s">
        <v>45</v>
      </c>
      <c r="L180" s="43">
        <v>1.7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18.53</v>
      </c>
      <c r="H184" s="19">
        <f t="shared" si="86"/>
        <v>24.23</v>
      </c>
      <c r="I184" s="19">
        <f t="shared" si="86"/>
        <v>71.849999999999994</v>
      </c>
      <c r="J184" s="19">
        <f t="shared" si="86"/>
        <v>562.6</v>
      </c>
      <c r="K184" s="25"/>
      <c r="L184" s="19">
        <f t="shared" ref="L184" si="87">SUM(L177:L183)</f>
        <v>32.1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60</v>
      </c>
      <c r="G185" s="43">
        <v>0.66</v>
      </c>
      <c r="H185" s="43">
        <v>0.13</v>
      </c>
      <c r="I185" s="43">
        <v>1.3</v>
      </c>
      <c r="J185" s="43">
        <v>10.4</v>
      </c>
      <c r="K185" s="44">
        <v>70</v>
      </c>
      <c r="L185" s="43">
        <v>5</v>
      </c>
    </row>
    <row r="186" spans="1:12" ht="15" x14ac:dyDescent="0.25">
      <c r="A186" s="23"/>
      <c r="B186" s="15"/>
      <c r="C186" s="11"/>
      <c r="D186" s="7" t="s">
        <v>27</v>
      </c>
      <c r="E186" s="42" t="s">
        <v>65</v>
      </c>
      <c r="F186" s="43">
        <v>250</v>
      </c>
      <c r="G186" s="43">
        <v>1.8</v>
      </c>
      <c r="H186" s="43">
        <v>4.9000000000000004</v>
      </c>
      <c r="I186" s="43">
        <v>10.9</v>
      </c>
      <c r="J186" s="43">
        <v>103.75</v>
      </c>
      <c r="K186" s="44">
        <v>82</v>
      </c>
      <c r="L186" s="43">
        <v>24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100</v>
      </c>
      <c r="G187" s="43">
        <v>12.2</v>
      </c>
      <c r="H187" s="43">
        <v>23.2</v>
      </c>
      <c r="I187" s="43">
        <v>9.1999999999999993</v>
      </c>
      <c r="J187" s="43">
        <v>293.5</v>
      </c>
      <c r="K187" s="44">
        <v>271</v>
      </c>
      <c r="L187" s="43">
        <v>30</v>
      </c>
    </row>
    <row r="188" spans="1:12" ht="15" x14ac:dyDescent="0.25">
      <c r="A188" s="23"/>
      <c r="B188" s="15"/>
      <c r="C188" s="11"/>
      <c r="D188" s="7" t="s">
        <v>29</v>
      </c>
      <c r="E188" s="42" t="s">
        <v>60</v>
      </c>
      <c r="F188" s="43">
        <v>150</v>
      </c>
      <c r="G188" s="43">
        <v>3.06</v>
      </c>
      <c r="H188" s="43">
        <v>4.8</v>
      </c>
      <c r="I188" s="43">
        <v>20.399999999999999</v>
      </c>
      <c r="J188" s="43">
        <v>137.19999999999999</v>
      </c>
      <c r="K188" s="44">
        <v>312</v>
      </c>
      <c r="L188" s="43">
        <v>12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0.7</v>
      </c>
      <c r="H189" s="43">
        <v>0.09</v>
      </c>
      <c r="I189" s="43">
        <v>32</v>
      </c>
      <c r="J189" s="43">
        <v>132.80000000000001</v>
      </c>
      <c r="K189" s="44">
        <v>349</v>
      </c>
      <c r="L189" s="43">
        <v>10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20</v>
      </c>
      <c r="G190" s="43">
        <v>2</v>
      </c>
      <c r="H190" s="43">
        <v>0</v>
      </c>
      <c r="I190" s="43">
        <v>10</v>
      </c>
      <c r="J190" s="43">
        <v>47</v>
      </c>
      <c r="K190" s="44" t="s">
        <v>45</v>
      </c>
      <c r="L190" s="43">
        <v>1.7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40</v>
      </c>
      <c r="G191" s="43">
        <v>2</v>
      </c>
      <c r="H191" s="43">
        <v>0</v>
      </c>
      <c r="I191" s="43">
        <v>20</v>
      </c>
      <c r="J191" s="43">
        <v>92</v>
      </c>
      <c r="K191" s="44" t="s">
        <v>45</v>
      </c>
      <c r="L191" s="43">
        <v>2.5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22.419999999999998</v>
      </c>
      <c r="H194" s="19">
        <f t="shared" si="88"/>
        <v>33.120000000000005</v>
      </c>
      <c r="I194" s="19">
        <f t="shared" si="88"/>
        <v>103.8</v>
      </c>
      <c r="J194" s="19">
        <f t="shared" si="88"/>
        <v>816.64999999999986</v>
      </c>
      <c r="K194" s="25"/>
      <c r="L194" s="19">
        <f t="shared" ref="L194" si="89">SUM(L185:L193)</f>
        <v>85.2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1260</v>
      </c>
      <c r="G195" s="32">
        <f t="shared" ref="G195" si="90">G184+G194</f>
        <v>40.950000000000003</v>
      </c>
      <c r="H195" s="32">
        <f t="shared" ref="H195" si="91">H184+H194</f>
        <v>57.350000000000009</v>
      </c>
      <c r="I195" s="32">
        <f t="shared" ref="I195" si="92">I184+I194</f>
        <v>175.64999999999998</v>
      </c>
      <c r="J195" s="32">
        <f t="shared" ref="J195:L195" si="93">J184+J194</f>
        <v>1379.25</v>
      </c>
      <c r="K195" s="32"/>
      <c r="L195" s="32">
        <f t="shared" si="93"/>
        <v>117.30000000000001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38.863000000000007</v>
      </c>
      <c r="H196" s="34">
        <f t="shared" si="94"/>
        <v>44.085999999999999</v>
      </c>
      <c r="I196" s="34">
        <f t="shared" si="94"/>
        <v>178.25200000000001</v>
      </c>
      <c r="J196" s="34">
        <f t="shared" si="94"/>
        <v>1307.674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105.6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George</cp:lastModifiedBy>
  <dcterms:created xsi:type="dcterms:W3CDTF">2022-05-16T14:23:56Z</dcterms:created>
  <dcterms:modified xsi:type="dcterms:W3CDTF">2023-10-13T18:12:09Z</dcterms:modified>
</cp:coreProperties>
</file>